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56" windowHeight="96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D19" i="1"/>
  <c r="C10" i="1"/>
  <c r="K12" i="1"/>
  <c r="A19" i="1" l="1"/>
  <c r="H10" i="1" l="1"/>
  <c r="I3" i="1"/>
  <c r="K32" i="1"/>
  <c r="J32" i="1"/>
  <c r="K31" i="1"/>
  <c r="G32" i="1"/>
  <c r="H32" i="1"/>
  <c r="H31" i="1"/>
  <c r="G31" i="1"/>
  <c r="H27" i="1"/>
  <c r="G27" i="1"/>
  <c r="D32" i="1"/>
  <c r="D31" i="1"/>
  <c r="D29" i="1"/>
  <c r="E27" i="1"/>
  <c r="C27" i="1"/>
  <c r="J23" i="1"/>
  <c r="H23" i="1"/>
  <c r="G23" i="1"/>
  <c r="G24" i="1" s="1"/>
  <c r="J29" i="1" l="1"/>
  <c r="J24" i="1"/>
  <c r="J34" i="1"/>
  <c r="E34" i="1"/>
  <c r="E36" i="1" s="1"/>
  <c r="C21" i="1"/>
  <c r="C23" i="1" s="1"/>
  <c r="E21" i="1"/>
  <c r="I19" i="1"/>
  <c r="F19" i="1"/>
  <c r="C14" i="1"/>
  <c r="C25" i="1" s="1"/>
  <c r="B14" i="1"/>
  <c r="K29" i="1"/>
  <c r="K34" i="1" s="1"/>
  <c r="K10" i="1"/>
  <c r="J10" i="1"/>
  <c r="G10" i="1"/>
  <c r="K3" i="1"/>
  <c r="K23" i="1" s="1"/>
  <c r="K24" i="1" s="1"/>
  <c r="K6" i="1"/>
  <c r="K27" i="1" s="1"/>
  <c r="J5" i="1"/>
  <c r="J27" i="1" s="1"/>
  <c r="H6" i="1"/>
  <c r="G6" i="1"/>
  <c r="K8" i="1"/>
  <c r="E8" i="1"/>
  <c r="E15" i="1" s="1"/>
  <c r="F3" i="1"/>
  <c r="G8" i="1" l="1"/>
  <c r="G15" i="1" s="1"/>
  <c r="J36" i="1"/>
  <c r="K36" i="1"/>
  <c r="K15" i="1"/>
  <c r="J15" i="1"/>
  <c r="G29" i="1"/>
  <c r="G34" i="1" s="1"/>
  <c r="G36" i="1" s="1"/>
  <c r="H8" i="1" l="1"/>
  <c r="H15" i="1" s="1"/>
  <c r="H24" i="1"/>
  <c r="H29" i="1"/>
  <c r="H34" i="1" s="1"/>
  <c r="H36" i="1" s="1"/>
</calcChain>
</file>

<file path=xl/sharedStrings.xml><?xml version="1.0" encoding="utf-8"?>
<sst xmlns="http://schemas.openxmlformats.org/spreadsheetml/2006/main" count="85" uniqueCount="48">
  <si>
    <t>Date</t>
  </si>
  <si>
    <t>Cash Market</t>
  </si>
  <si>
    <t>Hedge</t>
  </si>
  <si>
    <t xml:space="preserve">Forward Pricing Alternatives for </t>
  </si>
  <si>
    <t>(crop) in Storeage</t>
  </si>
  <si>
    <t>Current Price</t>
  </si>
  <si>
    <t>Futures Month</t>
  </si>
  <si>
    <t>Sell</t>
  </si>
  <si>
    <t>Strike Price</t>
  </si>
  <si>
    <t>Forward Contract</t>
  </si>
  <si>
    <t>Less:</t>
  </si>
  <si>
    <t>Expected Basis</t>
  </si>
  <si>
    <t>N/A</t>
  </si>
  <si>
    <t>Cash Sale</t>
  </si>
  <si>
    <t>Less Storage Costs</t>
  </si>
  <si>
    <t>Storage Costs</t>
  </si>
  <si>
    <t>Net Price From</t>
  </si>
  <si>
    <t>Brokerage Costs</t>
  </si>
  <si>
    <t>Options Premium</t>
  </si>
  <si>
    <t>Equals Minimum</t>
  </si>
  <si>
    <t>Selling Price</t>
  </si>
  <si>
    <t>Expected</t>
  </si>
  <si>
    <t>Equals Net Price</t>
  </si>
  <si>
    <t>Expected From</t>
  </si>
  <si>
    <t xml:space="preserve"> Price for:</t>
  </si>
  <si>
    <t>Basis Contract</t>
  </si>
  <si>
    <t>Relative to:</t>
  </si>
  <si>
    <t>Hedge/Hedge To Arrive</t>
  </si>
  <si>
    <t xml:space="preserve">    Put Options (Minimum Price HTA)</t>
  </si>
  <si>
    <t xml:space="preserve">      Call Options (Minimum Price)</t>
  </si>
  <si>
    <t>Cash Price</t>
  </si>
  <si>
    <t>Actual Basis</t>
  </si>
  <si>
    <t>From Cash Sale</t>
  </si>
  <si>
    <t>Intrinsic Value</t>
  </si>
  <si>
    <t>Time Value</t>
  </si>
  <si>
    <t>Cash Price On</t>
  </si>
  <si>
    <t>Sell and Buy Futures</t>
  </si>
  <si>
    <t>Storeage Costs</t>
  </si>
  <si>
    <t>Equals Net Return</t>
  </si>
  <si>
    <t>Equals Net Price Received</t>
  </si>
  <si>
    <t>Cash Sale/</t>
  </si>
  <si>
    <t xml:space="preserve">Forward Contract </t>
  </si>
  <si>
    <t>Sell Options</t>
  </si>
  <si>
    <t xml:space="preserve">Plus Buy and </t>
  </si>
  <si>
    <t>OUTCOMES</t>
  </si>
  <si>
    <t>July</t>
  </si>
  <si>
    <t>2/24/20??</t>
  </si>
  <si>
    <t>Corn or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</si>
</sst>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2" fontId="0" fillId="0" borderId="0" xfId="0" applyNumberFormat="1" applyFill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Fill="1"/>
    <xf numFmtId="2" fontId="1" fillId="5" borderId="0" xfId="0" applyNumberFormat="1" applyFont="1" applyFill="1"/>
    <xf numFmtId="2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14" fontId="1" fillId="4" borderId="0" xfId="0" applyNumberFormat="1" applyFont="1" applyFill="1" applyAlignment="1">
      <alignment horizontal="center"/>
    </xf>
    <xf numFmtId="165" fontId="0" fillId="4" borderId="0" xfId="0" applyNumberFormat="1" applyFill="1"/>
    <xf numFmtId="0" fontId="5" fillId="0" borderId="0" xfId="0" applyFont="1"/>
    <xf numFmtId="0" fontId="7" fillId="0" borderId="0" xfId="0" applyFont="1"/>
    <xf numFmtId="2" fontId="0" fillId="0" borderId="0" xfId="0" applyNumberFormat="1" applyFont="1"/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4" fillId="3" borderId="0" xfId="0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Protection="1"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14" fontId="1" fillId="3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right"/>
    </xf>
    <xf numFmtId="2" fontId="0" fillId="0" borderId="0" xfId="0" applyNumberFormat="1" applyFill="1" applyProtection="1">
      <protection locked="0"/>
    </xf>
    <xf numFmtId="2" fontId="3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0" zoomScaleNormal="80" workbookViewId="0">
      <selection activeCell="F1" sqref="F1"/>
    </sheetView>
  </sheetViews>
  <sheetFormatPr defaultRowHeight="14.4" x14ac:dyDescent="0.3"/>
  <cols>
    <col min="1" max="1" width="11.88671875" customWidth="1"/>
    <col min="2" max="2" width="19.109375" customWidth="1"/>
    <col min="3" max="3" width="10.44140625" customWidth="1"/>
    <col min="4" max="4" width="16.5546875" customWidth="1"/>
    <col min="5" max="5" width="11" customWidth="1"/>
    <col min="6" max="6" width="16.44140625" customWidth="1"/>
    <col min="7" max="7" width="11.6640625" customWidth="1"/>
    <col min="8" max="8" width="11.5546875" customWidth="1"/>
    <col min="9" max="9" width="16.44140625" customWidth="1"/>
    <col min="10" max="11" width="10.88671875" customWidth="1"/>
  </cols>
  <sheetData>
    <row r="1" spans="1:12" ht="24.75" customHeight="1" x14ac:dyDescent="0.3">
      <c r="A1" s="1"/>
      <c r="B1" s="1"/>
      <c r="C1" s="5" t="s">
        <v>3</v>
      </c>
      <c r="D1" s="5"/>
      <c r="E1" s="5"/>
      <c r="F1" s="31" t="s">
        <v>47</v>
      </c>
      <c r="G1" s="5" t="s">
        <v>4</v>
      </c>
      <c r="H1" s="6"/>
      <c r="I1" s="1"/>
      <c r="J1" s="1"/>
      <c r="K1" s="1"/>
      <c r="L1" s="1"/>
    </row>
    <row r="2" spans="1:12" ht="15" x14ac:dyDescent="0.25">
      <c r="A2" s="4" t="s">
        <v>0</v>
      </c>
      <c r="B2" s="4" t="s">
        <v>1</v>
      </c>
      <c r="C2" s="4"/>
      <c r="D2" s="4" t="s">
        <v>27</v>
      </c>
      <c r="E2" s="4"/>
      <c r="F2" s="4" t="s">
        <v>28</v>
      </c>
      <c r="G2" s="4"/>
      <c r="H2" s="4"/>
      <c r="I2" s="4" t="s">
        <v>29</v>
      </c>
      <c r="J2" s="4"/>
      <c r="K2" s="4"/>
      <c r="L2" s="1"/>
    </row>
    <row r="3" spans="1:12" ht="15" x14ac:dyDescent="0.25">
      <c r="A3" s="1"/>
      <c r="B3" s="12" t="s">
        <v>5</v>
      </c>
      <c r="C3" s="23">
        <v>0</v>
      </c>
      <c r="D3" s="25" t="s">
        <v>45</v>
      </c>
      <c r="E3" s="24">
        <v>0</v>
      </c>
      <c r="F3" s="3" t="str">
        <f>D3</f>
        <v>July</v>
      </c>
      <c r="G3" s="24">
        <v>0</v>
      </c>
      <c r="H3" s="24">
        <v>0</v>
      </c>
      <c r="I3" s="3" t="str">
        <f>D3</f>
        <v>July</v>
      </c>
      <c r="J3" s="24">
        <v>0</v>
      </c>
      <c r="K3" s="9">
        <f>J3</f>
        <v>0</v>
      </c>
      <c r="L3" s="1"/>
    </row>
    <row r="4" spans="1:12" ht="15" x14ac:dyDescent="0.25">
      <c r="A4" s="28" t="s">
        <v>46</v>
      </c>
      <c r="B4" s="1" t="s">
        <v>9</v>
      </c>
      <c r="C4" s="1"/>
      <c r="D4" s="14" t="s">
        <v>6</v>
      </c>
      <c r="E4" s="2" t="s">
        <v>7</v>
      </c>
      <c r="F4" s="14" t="s">
        <v>6</v>
      </c>
      <c r="G4" s="2" t="s">
        <v>8</v>
      </c>
      <c r="H4" s="2" t="s">
        <v>8</v>
      </c>
      <c r="I4" s="14" t="s">
        <v>6</v>
      </c>
      <c r="J4" s="2" t="s">
        <v>8</v>
      </c>
      <c r="K4" s="2" t="s">
        <v>8</v>
      </c>
      <c r="L4" s="1"/>
    </row>
    <row r="5" spans="1:12" ht="15" x14ac:dyDescent="0.25">
      <c r="A5" s="1"/>
      <c r="B5" s="2" t="s">
        <v>24</v>
      </c>
      <c r="C5" s="1"/>
      <c r="D5" s="1" t="s">
        <v>10</v>
      </c>
      <c r="E5" s="1"/>
      <c r="F5" s="1"/>
      <c r="G5" s="1"/>
      <c r="H5" s="1"/>
      <c r="I5" s="1" t="s">
        <v>13</v>
      </c>
      <c r="J5" s="8">
        <f>C3</f>
        <v>0</v>
      </c>
      <c r="L5" s="1"/>
    </row>
    <row r="6" spans="1:12" ht="15" x14ac:dyDescent="0.25">
      <c r="A6" s="1"/>
      <c r="B6" s="27">
        <v>41805</v>
      </c>
      <c r="C6" s="24">
        <v>0</v>
      </c>
      <c r="D6" s="2" t="s">
        <v>11</v>
      </c>
      <c r="E6" s="24">
        <v>0</v>
      </c>
      <c r="F6" s="2" t="s">
        <v>11</v>
      </c>
      <c r="G6" s="9">
        <f>E6</f>
        <v>0</v>
      </c>
      <c r="H6" s="9">
        <f>E6</f>
        <v>0</v>
      </c>
      <c r="I6" s="1" t="s">
        <v>9</v>
      </c>
      <c r="J6" s="1"/>
      <c r="K6" s="8">
        <f>C6</f>
        <v>0</v>
      </c>
      <c r="L6" s="1"/>
    </row>
    <row r="7" spans="1:12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x14ac:dyDescent="0.25">
      <c r="A8" s="1"/>
      <c r="B8" s="1" t="s">
        <v>14</v>
      </c>
      <c r="C8" s="24">
        <v>0</v>
      </c>
      <c r="D8" s="2" t="s">
        <v>15</v>
      </c>
      <c r="E8" s="9">
        <f>C8</f>
        <v>0</v>
      </c>
      <c r="F8" s="2" t="s">
        <v>15</v>
      </c>
      <c r="G8" s="9">
        <f>E8</f>
        <v>0</v>
      </c>
      <c r="H8" s="9">
        <f>G8</f>
        <v>0</v>
      </c>
      <c r="I8" s="2" t="s">
        <v>15</v>
      </c>
      <c r="J8" s="7" t="s">
        <v>12</v>
      </c>
      <c r="K8" s="9">
        <f>C8</f>
        <v>0</v>
      </c>
      <c r="L8" s="1"/>
    </row>
    <row r="9" spans="1:12" ht="15" x14ac:dyDescent="0.25">
      <c r="A9" s="1"/>
      <c r="B9" s="11" t="s">
        <v>16</v>
      </c>
      <c r="C9" s="1"/>
      <c r="D9" s="1"/>
      <c r="E9" s="1"/>
      <c r="F9" s="1"/>
      <c r="G9" s="1"/>
      <c r="H9" s="1"/>
      <c r="J9" s="1"/>
      <c r="K9" s="1"/>
      <c r="L9" s="1"/>
    </row>
    <row r="10" spans="1:12" ht="15" x14ac:dyDescent="0.25">
      <c r="A10" s="1"/>
      <c r="B10" s="12" t="s">
        <v>9</v>
      </c>
      <c r="C10" s="10">
        <f>C6+C8</f>
        <v>0</v>
      </c>
      <c r="D10" s="2" t="s">
        <v>17</v>
      </c>
      <c r="E10" s="24">
        <v>0</v>
      </c>
      <c r="F10" s="2" t="s">
        <v>17</v>
      </c>
      <c r="G10" s="9">
        <f>E10</f>
        <v>0</v>
      </c>
      <c r="H10" s="9">
        <f>E10</f>
        <v>0</v>
      </c>
      <c r="I10" s="2" t="s">
        <v>17</v>
      </c>
      <c r="J10" s="9">
        <f>E10</f>
        <v>0</v>
      </c>
      <c r="K10" s="9">
        <f>E10</f>
        <v>0</v>
      </c>
      <c r="L10" s="1"/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 x14ac:dyDescent="0.25">
      <c r="A12" s="1"/>
      <c r="B12" s="13" t="s">
        <v>25</v>
      </c>
      <c r="C12" s="1"/>
      <c r="E12" s="1"/>
      <c r="F12" s="2" t="s">
        <v>18</v>
      </c>
      <c r="G12" s="24">
        <v>0</v>
      </c>
      <c r="H12" s="24">
        <v>0</v>
      </c>
      <c r="I12" s="2" t="s">
        <v>18</v>
      </c>
      <c r="J12" s="24">
        <v>0</v>
      </c>
      <c r="K12" s="8">
        <f>J12</f>
        <v>0</v>
      </c>
      <c r="L12" s="1"/>
    </row>
    <row r="13" spans="1:12" ht="15" x14ac:dyDescent="0.25">
      <c r="A13" s="1"/>
      <c r="B13" s="2" t="s">
        <v>26</v>
      </c>
      <c r="C13" s="1"/>
      <c r="D13" s="20" t="s">
        <v>22</v>
      </c>
      <c r="E13" s="1"/>
      <c r="F13" s="21" t="s">
        <v>19</v>
      </c>
      <c r="G13" s="1"/>
      <c r="H13" s="1"/>
      <c r="I13" s="1"/>
      <c r="J13" s="1"/>
      <c r="K13" s="1"/>
      <c r="L13" s="1"/>
    </row>
    <row r="14" spans="1:12" ht="15" x14ac:dyDescent="0.25">
      <c r="A14" s="1"/>
      <c r="B14" s="3" t="str">
        <f>D3</f>
        <v>July</v>
      </c>
      <c r="C14" s="1">
        <f>C3-E3</f>
        <v>0</v>
      </c>
      <c r="D14" s="22" t="s">
        <v>23</v>
      </c>
      <c r="E14" s="1"/>
      <c r="F14" s="22" t="s">
        <v>20</v>
      </c>
      <c r="G14" s="1"/>
      <c r="H14" s="1"/>
      <c r="I14" s="21" t="s">
        <v>19</v>
      </c>
      <c r="J14" s="1"/>
      <c r="K14" s="1"/>
      <c r="L14" s="1"/>
    </row>
    <row r="15" spans="1:12" ht="15" x14ac:dyDescent="0.25">
      <c r="A15" s="1"/>
      <c r="B15" s="1"/>
      <c r="C15" s="1"/>
      <c r="D15" s="22" t="s">
        <v>2</v>
      </c>
      <c r="E15" s="10">
        <f>E3+E6+E8+E10</f>
        <v>0</v>
      </c>
      <c r="F15" s="22" t="s">
        <v>21</v>
      </c>
      <c r="G15" s="10">
        <f>G3+G6+G8+G10+G12</f>
        <v>0</v>
      </c>
      <c r="H15" s="10">
        <f>H3+H6+H8+H10+H12</f>
        <v>0</v>
      </c>
      <c r="I15" s="22" t="s">
        <v>20</v>
      </c>
      <c r="J15" s="10">
        <f>J5+J10+J12</f>
        <v>0</v>
      </c>
      <c r="K15" s="10">
        <f>K6+K8+K10+K12</f>
        <v>0</v>
      </c>
      <c r="L15" s="1"/>
    </row>
    <row r="16" spans="1:12" ht="15" x14ac:dyDescent="0.25">
      <c r="A16" s="1"/>
      <c r="B16" s="1"/>
      <c r="C16" s="1"/>
      <c r="D16" s="1"/>
      <c r="E16" s="1"/>
      <c r="G16" s="1"/>
      <c r="H16" s="1"/>
      <c r="I16" s="1"/>
      <c r="J16" s="1"/>
      <c r="K16" s="1"/>
      <c r="L16" s="1"/>
    </row>
    <row r="17" spans="1:12" ht="15" x14ac:dyDescent="0.25">
      <c r="A17" s="1"/>
      <c r="B17" s="1"/>
      <c r="C17" s="1"/>
      <c r="D17" s="1"/>
      <c r="E17" s="1"/>
      <c r="F17" s="4" t="s">
        <v>44</v>
      </c>
      <c r="G17" s="1"/>
      <c r="H17" s="1"/>
      <c r="I17" s="1"/>
      <c r="J17" s="1"/>
      <c r="K17" s="1"/>
      <c r="L17" s="1"/>
    </row>
    <row r="18" spans="1:12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x14ac:dyDescent="0.25">
      <c r="A19" s="16">
        <f>B6</f>
        <v>41805</v>
      </c>
      <c r="B19" s="1" t="s">
        <v>30</v>
      </c>
      <c r="C19" s="24">
        <v>0</v>
      </c>
      <c r="D19" s="3" t="str">
        <f>D3</f>
        <v>July</v>
      </c>
      <c r="E19" s="24">
        <v>0</v>
      </c>
      <c r="F19" s="3" t="str">
        <f>D3</f>
        <v>July</v>
      </c>
      <c r="G19" s="1"/>
      <c r="H19" s="1"/>
      <c r="I19" s="3" t="str">
        <f>D3</f>
        <v>July</v>
      </c>
      <c r="J19" s="1"/>
      <c r="K19" s="1"/>
      <c r="L19" s="1"/>
    </row>
    <row r="20" spans="1:12" x14ac:dyDescent="0.3">
      <c r="A20" s="1"/>
      <c r="B20" s="1"/>
      <c r="C20" s="1"/>
      <c r="D20" s="14" t="s">
        <v>6</v>
      </c>
      <c r="E20" s="1"/>
      <c r="F20" s="14" t="s">
        <v>6</v>
      </c>
      <c r="G20" s="1"/>
      <c r="H20" s="1"/>
      <c r="I20" s="14" t="s">
        <v>6</v>
      </c>
      <c r="J20" s="1"/>
      <c r="K20" s="1"/>
      <c r="L20" s="1"/>
    </row>
    <row r="21" spans="1:12" x14ac:dyDescent="0.3">
      <c r="A21" s="1"/>
      <c r="B21" s="1" t="s">
        <v>14</v>
      </c>
      <c r="C21" s="8">
        <f>C8</f>
        <v>0</v>
      </c>
      <c r="D21" s="2" t="s">
        <v>31</v>
      </c>
      <c r="E21" s="1">
        <f>C19-E19</f>
        <v>0</v>
      </c>
      <c r="F21" s="2" t="s">
        <v>18</v>
      </c>
      <c r="G21" s="26">
        <v>0</v>
      </c>
      <c r="H21" s="26">
        <v>0</v>
      </c>
      <c r="I21" s="2" t="s">
        <v>18</v>
      </c>
      <c r="J21" s="26">
        <v>0</v>
      </c>
      <c r="K21" s="1">
        <f>J21</f>
        <v>0</v>
      </c>
      <c r="L21" s="1"/>
    </row>
    <row r="22" spans="1:12" x14ac:dyDescent="0.3">
      <c r="A22" s="1"/>
      <c r="B22" s="11" t="s">
        <v>22</v>
      </c>
      <c r="C22" s="1"/>
      <c r="D22" s="1"/>
      <c r="E22" s="1"/>
      <c r="G22" s="1"/>
      <c r="H22" s="1"/>
      <c r="J22" s="1"/>
      <c r="K22" s="1"/>
      <c r="L22" s="1"/>
    </row>
    <row r="23" spans="1:12" x14ac:dyDescent="0.3">
      <c r="A23" s="1"/>
      <c r="B23" s="12" t="s">
        <v>32</v>
      </c>
      <c r="C23" s="10">
        <f>C19+C21</f>
        <v>0</v>
      </c>
      <c r="D23" s="1"/>
      <c r="E23" s="1"/>
      <c r="F23" s="15" t="s">
        <v>33</v>
      </c>
      <c r="G23" s="15" t="str">
        <f>IF(G3-E19&gt;0,G3-E19,"0.00")</f>
        <v>0.00</v>
      </c>
      <c r="H23" s="15" t="str">
        <f>IF(H3-E19&gt;0,H3-E19,"0.00")</f>
        <v>0.00</v>
      </c>
      <c r="I23" s="15" t="s">
        <v>33</v>
      </c>
      <c r="J23" s="15" t="str">
        <f>IF(E19-J3&gt;0,E19-J3,"0.00")</f>
        <v>0.00</v>
      </c>
      <c r="K23" s="15" t="str">
        <f>IF(E19-K3&gt;0,E19-K3,"0.00")</f>
        <v>0.00</v>
      </c>
      <c r="L23" s="1"/>
    </row>
    <row r="24" spans="1:12" x14ac:dyDescent="0.3">
      <c r="A24" s="1"/>
      <c r="B24" s="11" t="s">
        <v>16</v>
      </c>
      <c r="C24" s="1"/>
      <c r="D24" s="1"/>
      <c r="E24" s="1"/>
      <c r="F24" s="15" t="s">
        <v>34</v>
      </c>
      <c r="G24" s="29">
        <f>G21-G23</f>
        <v>0</v>
      </c>
      <c r="H24" s="29">
        <f>H21-H23</f>
        <v>0</v>
      </c>
      <c r="I24" s="15" t="s">
        <v>34</v>
      </c>
      <c r="J24" s="30">
        <f>J21-J23</f>
        <v>0</v>
      </c>
      <c r="K24" s="30">
        <f>K21-K23</f>
        <v>0</v>
      </c>
      <c r="L24" s="1"/>
    </row>
    <row r="25" spans="1:12" x14ac:dyDescent="0.3">
      <c r="A25" s="1"/>
      <c r="B25" s="12" t="s">
        <v>25</v>
      </c>
      <c r="C25" s="10">
        <f>E19+C14</f>
        <v>0</v>
      </c>
      <c r="D25" s="1"/>
      <c r="E25" s="1"/>
      <c r="G25" s="1"/>
      <c r="H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 t="s">
        <v>40</v>
      </c>
      <c r="J26" s="1"/>
      <c r="K26" s="1"/>
      <c r="L26" s="1"/>
    </row>
    <row r="27" spans="1:12" x14ac:dyDescent="0.3">
      <c r="A27" s="1"/>
      <c r="B27" s="1" t="s">
        <v>35</v>
      </c>
      <c r="C27" s="17">
        <f>A19</f>
        <v>41805</v>
      </c>
      <c r="D27" s="1"/>
      <c r="E27" s="8">
        <f>C19</f>
        <v>0</v>
      </c>
      <c r="F27" s="1"/>
      <c r="G27" s="8">
        <f>C19</f>
        <v>0</v>
      </c>
      <c r="H27" s="8">
        <f>C19</f>
        <v>0</v>
      </c>
      <c r="I27" s="1" t="s">
        <v>41</v>
      </c>
      <c r="J27" s="8">
        <f>J5</f>
        <v>0</v>
      </c>
      <c r="K27" s="8">
        <f>K6</f>
        <v>0</v>
      </c>
      <c r="L27" s="1"/>
    </row>
    <row r="28" spans="1:12" ht="20.25" customHeight="1" x14ac:dyDescent="0.3">
      <c r="A28" s="1"/>
      <c r="C28" s="1"/>
      <c r="D28" s="1"/>
      <c r="E28" s="1"/>
      <c r="F28" s="1" t="s">
        <v>43</v>
      </c>
      <c r="G28" s="1"/>
      <c r="H28" s="1"/>
      <c r="I28" s="1" t="s">
        <v>43</v>
      </c>
      <c r="J28" s="1"/>
      <c r="K28" s="1"/>
      <c r="L28" s="1"/>
    </row>
    <row r="29" spans="1:12" x14ac:dyDescent="0.3">
      <c r="A29" s="1"/>
      <c r="B29" s="1" t="s">
        <v>36</v>
      </c>
      <c r="C29" s="1"/>
      <c r="D29" s="8">
        <f>E3-E19</f>
        <v>0</v>
      </c>
      <c r="E29" s="1"/>
      <c r="F29" s="2" t="s">
        <v>42</v>
      </c>
      <c r="G29" s="8">
        <f>G21+G12</f>
        <v>0</v>
      </c>
      <c r="H29" s="8">
        <f>H21+H12</f>
        <v>0</v>
      </c>
      <c r="I29" s="2" t="s">
        <v>42</v>
      </c>
      <c r="J29" s="8">
        <f>J21+J12</f>
        <v>0</v>
      </c>
      <c r="K29" s="8">
        <f>K21+K12</f>
        <v>0</v>
      </c>
      <c r="L29" s="1"/>
    </row>
    <row r="30" spans="1:12" x14ac:dyDescent="0.3">
      <c r="A30" s="1"/>
      <c r="B30" s="1" t="s">
        <v>10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5" t="s">
        <v>37</v>
      </c>
      <c r="C31" s="1"/>
      <c r="D31" s="8">
        <f>C8</f>
        <v>0</v>
      </c>
      <c r="E31" s="1"/>
      <c r="F31" s="15" t="s">
        <v>37</v>
      </c>
      <c r="G31" s="8">
        <f>C8</f>
        <v>0</v>
      </c>
      <c r="H31" s="8">
        <f>C8</f>
        <v>0</v>
      </c>
      <c r="I31" s="15" t="s">
        <v>37</v>
      </c>
      <c r="J31" s="2" t="s">
        <v>12</v>
      </c>
      <c r="K31" s="1">
        <f>C8</f>
        <v>0</v>
      </c>
      <c r="L31" s="1"/>
    </row>
    <row r="32" spans="1:12" x14ac:dyDescent="0.3">
      <c r="A32" s="1"/>
      <c r="B32" s="15" t="s">
        <v>17</v>
      </c>
      <c r="C32" s="1"/>
      <c r="D32" s="8">
        <f>E10</f>
        <v>0</v>
      </c>
      <c r="E32" s="1"/>
      <c r="F32" s="15" t="s">
        <v>17</v>
      </c>
      <c r="G32" s="8">
        <f>E10</f>
        <v>0</v>
      </c>
      <c r="H32" s="8">
        <f>E10</f>
        <v>0</v>
      </c>
      <c r="I32" s="15" t="s">
        <v>17</v>
      </c>
      <c r="J32" s="1">
        <f>E10</f>
        <v>0</v>
      </c>
      <c r="K32" s="1">
        <f>E10</f>
        <v>0</v>
      </c>
      <c r="L32" s="1"/>
    </row>
    <row r="34" spans="2:11" x14ac:dyDescent="0.3">
      <c r="B34" t="s">
        <v>38</v>
      </c>
      <c r="E34" s="8">
        <f>D29+D31+D32</f>
        <v>0</v>
      </c>
      <c r="F34" t="s">
        <v>38</v>
      </c>
      <c r="G34" s="8">
        <f>G29+G31+G32</f>
        <v>0</v>
      </c>
      <c r="H34" s="8">
        <f>H29+H31+H32</f>
        <v>0</v>
      </c>
      <c r="I34" t="s">
        <v>38</v>
      </c>
      <c r="J34" s="8">
        <f>J29+J32</f>
        <v>0</v>
      </c>
      <c r="K34" s="8">
        <f>K29+K31+K32</f>
        <v>0</v>
      </c>
    </row>
    <row r="36" spans="2:11" x14ac:dyDescent="0.3">
      <c r="B36" s="19" t="s">
        <v>39</v>
      </c>
      <c r="C36" s="18"/>
      <c r="E36" s="10">
        <f>E27+E34</f>
        <v>0</v>
      </c>
      <c r="G36" s="10">
        <f>G27+G34</f>
        <v>0</v>
      </c>
      <c r="H36" s="10">
        <f>H27+H34</f>
        <v>0</v>
      </c>
      <c r="J36" s="10">
        <f>J27+J34</f>
        <v>0</v>
      </c>
      <c r="K36" s="10">
        <f>K27+K34</f>
        <v>0</v>
      </c>
    </row>
  </sheetData>
  <sheetProtection sheet="1" objects="1" scenarios="1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Hilker, Jim</dc:creator>
  <cp:lastModifiedBy>Hilker, Jim</cp:lastModifiedBy>
  <cp:lastPrinted>2014-02-25T21:20:00Z</cp:lastPrinted>
  <dcterms:created xsi:type="dcterms:W3CDTF">2014-02-25T18:27:27Z</dcterms:created>
  <dcterms:modified xsi:type="dcterms:W3CDTF">2014-03-02T22:38:24Z</dcterms:modified>
</cp:coreProperties>
</file>